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Daily Revenue Targets" sheetId="2" state="visible" r:id="rId4"/>
    <sheet name="Units Per Day" sheetId="3" state="visible" r:id="rId5"/>
    <sheet name="Your Number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<sst xmlns="http://schemas.openxmlformats.org/spreadsheetml/2006/main" count="66" uniqueCount="64">
  <si>
    <t xml:space="preserve">Daily Sales Requirement Calculator</t>
  </si>
  <si>
    <t xml:space="preserve">Viridica — viridica.com</t>
  </si>
  <si>
    <t xml:space="preserve">WHAT THIS IS</t>
  </si>
  <si>
    <t xml:space="preserve">A conversion tool. It turns an annual gross revenue target into the average daily sales value required to reach it, and then into the number of units you would need to sell per day at a given price point.</t>
  </si>
  <si>
    <t xml:space="preserve">WHAT THIS IS NOT</t>
  </si>
  <si>
    <t xml:space="preserve">These are GROSS SALES figures, not income. They represent the total value of goods or services leaving a business — before the cost of producing them, before overheads, before tax, and before anything reaches you personally. A business turning over $150,000 a year may take home a great deal or almost nothing, depending entirely on its cost structure. This workbook is deliberately silent on that question. Treat it as a scale check, not a forecast.</t>
  </si>
  <si>
    <t xml:space="preserve">HOW TO USE IT</t>
  </si>
  <si>
    <t xml:space="preserve">Sheet 2 — Daily Revenue Targets:  find your annual target, read across to your trading pattern.</t>
  </si>
  <si>
    <t xml:space="preserve">Sheet 3 — Units Per Day:  take that daily figure, find the nearest row, read across to your price point.</t>
  </si>
  <si>
    <t xml:space="preserve">Sheet 4 — Your Numbers:  enter your own target, trading days and price to calculate any combination.</t>
  </si>
  <si>
    <t xml:space="preserve">Cells shaded yellow with blue text are the only cells you need to change. Everything else is a formula.</t>
  </si>
  <si>
    <t xml:space="preserve">CONVENTIONS AND ASSUMPTIONS</t>
  </si>
  <si>
    <t xml:space="preserve">Rounding:  every figure is rounded UP. A table of this kind should never understate the requirement. Where the true unit requirement is below one per day, the cell shows 1 — in practice that means intermittent rather than daily sales. A $1,000 product against a $200 daily requirement is one sale every five days, not one every day.</t>
  </si>
  <si>
    <t xml:space="preserve">Trading days per year:  365 = every calendar day. 261 = the weekday count in a standard non-leap year. 104 = two days a week, 52 weeks. Note that these three conventions are not derived the same way (52 x 7 = 364, not 365). The day counts are editable inputs on each sheet — change them if your trading pattern differs.</t>
  </si>
  <si>
    <t xml:space="preserve">GST basis:  all figures are stated EXCLUDING GST. In Australia, GST registration is compulsory at a GST turnover of $75,000 or more, and turnover for that test is measured excluding GST. Above that threshold, roughly one eleventh of a GST-inclusive sale price is collected on the ATO's behalf and is never yours.</t>
  </si>
  <si>
    <t xml:space="preserve">Source:  Australian Taxation Office — Registering for GST.  https://www.ato.gov.au/businesses-and-organisations/gst-excise-and-indirect-taxes/gst/registering-for-gst</t>
  </si>
  <si>
    <t xml:space="preserve">Verify the current threshold at the ATO directly before relying on it. Thresholds change.</t>
  </si>
  <si>
    <t xml:space="preserve">WHAT THIS WORKBOOK DOES NOT CAPTURE</t>
  </si>
  <si>
    <t xml:space="preserve">For a self-sufficient or off-grid household, a large share of the financial benefit is avoided cost — energy, water and food not purchased. That money is never taxed and never appears as a sale, so none of it shows up here. Selling things is not the only route to a stronger household position, and for many properties it is not the largest one.</t>
  </si>
  <si>
    <t xml:space="preserve">This workbook contains no financial, tax or business advice. Figures are arithmetic conversions only.</t>
  </si>
  <si>
    <t xml:space="preserve">Free to download and use. (c) Viridica — viridica.com</t>
  </si>
  <si>
    <t xml:space="preserve">Table 1 — Daily sales value required, by annual gross revenue target</t>
  </si>
  <si>
    <t xml:space="preserve">All figures exclude GST and are rounded up to the whole dollar.</t>
  </si>
  <si>
    <t xml:space="preserve">Trading days per year (editable):</t>
  </si>
  <si>
    <t xml:space="preserve">Annual gross revenue target</t>
  </si>
  <si>
    <t xml:space="preserve">7 days/week</t>
  </si>
  <si>
    <t xml:space="preserve">5 days/week</t>
  </si>
  <si>
    <t xml:space="preserve">2 days/week</t>
  </si>
  <si>
    <t xml:space="preserve">&lt;-- GST registration threshold (turnover excl. GST)</t>
  </si>
  <si>
    <t xml:space="preserve">Yellow cells are editable. Change a target or a day count and every figure recalculates.</t>
  </si>
  <si>
    <t xml:space="preserve">Gross sales, not income. See the Read Me sheet before relying on these figures.</t>
  </si>
  <si>
    <t xml:space="preserve">Table 2 — Units per day required, by price point</t>
  </si>
  <si>
    <t xml:space="preserve">Take your daily figure from Table 1, find the nearest row, and read across to your price point.</t>
  </si>
  <si>
    <t xml:space="preserve">Price point (editable):</t>
  </si>
  <si>
    <t xml:space="preserve">Required daily takings</t>
  </si>
  <si>
    <t xml:space="preserve">Units are rounded up. Where a cell shows 1, the true requirement may be less than one unit per day — meaning intermittent sales rather than daily ones.</t>
  </si>
  <si>
    <t xml:space="preserve">Price is the variable with the most leverage. $1,000 a day is fifty transactions at $20 or four at $250 — the same revenue, two entirely different businesses.</t>
  </si>
  <si>
    <t xml:space="preserve">Your Numbers — enter your own figures</t>
  </si>
  <si>
    <t xml:space="preserve">Change the four yellow cells. Everything below recalculates.</t>
  </si>
  <si>
    <t xml:space="preserve">INPUTS</t>
  </si>
  <si>
    <t xml:space="preserve">Annual gross revenue target ($, excl. GST)</t>
  </si>
  <si>
    <t xml:space="preserve">Example: 100000</t>
  </si>
  <si>
    <t xml:space="preserve">Trading days per week</t>
  </si>
  <si>
    <t xml:space="preserve">How many days you actually sell — not how many you work</t>
  </si>
  <si>
    <t xml:space="preserve">Weeks traded per year</t>
  </si>
  <si>
    <t xml:space="preserve">52 minus holidays, illness, and weeks with no sales</t>
  </si>
  <si>
    <t xml:space="preserve">Average price per unit ($, excl. GST)</t>
  </si>
  <si>
    <t xml:space="preserve">Your typical sale value, not your best one</t>
  </si>
  <si>
    <t xml:space="preserve">RESULTS</t>
  </si>
  <si>
    <t xml:space="preserve">Trading days per year</t>
  </si>
  <si>
    <t xml:space="preserve">Days per week x weeks per year</t>
  </si>
  <si>
    <t xml:space="preserve">Required takings per trading day</t>
  </si>
  <si>
    <t xml:space="preserve">Rounded up</t>
  </si>
  <si>
    <t xml:space="preserve">Required units per trading day</t>
  </si>
  <si>
    <t xml:space="preserve">Required units per year</t>
  </si>
  <si>
    <t xml:space="preserve">Total transactions needed</t>
  </si>
  <si>
    <t xml:space="preserve">Required takings per trading week</t>
  </si>
  <si>
    <t xml:space="preserve">Useful as a weekly check</t>
  </si>
  <si>
    <t xml:space="preserve">CHECKS</t>
  </si>
  <si>
    <t xml:space="preserve">GST registration status at this target</t>
  </si>
  <si>
    <t xml:space="preserve">Compulsory GST registration applies at $75,000 turnover excl. GST. Verify at ato.gov.au.</t>
  </si>
  <si>
    <t xml:space="preserve">Sanity check — one sale every N days</t>
  </si>
  <si>
    <t xml:space="preserve">Where fewer than one unit per day is needed, sales are intermittent.</t>
  </si>
  <si>
    <t xml:space="preserve">These are gross sales figures, not income. No allowance is made for cost of goods, overheads, or tax. See the Read Me sheet.</t>
  </si>
</sst>
</file>

<file path=xl/styles.xml><?xml version="1.0" encoding="utf-8"?>
<styleSheet xmlns="http://schemas.openxmlformats.org/spreadsheetml/2006/main">
  <numFmts count="3">
    <numFmt numFmtId="164" formatCode="General"/>
    <numFmt numFmtId="165" formatCode="#,##0"/>
    <numFmt numFmtId="166" formatCode="\$#,##0"/>
  </numFmts>
  <fonts count="12">
    <font>
      <sz val="11"/>
      <color theme="1"/>
      <name val="Calibri"/>
      <family val="2"/>
      <charset val="1"/>
    </font>
    <font>
      <sz val="10"/>
      <name val="Arial"/>
      <family val="0"/>
    </font>
    <font>
      <sz val="10"/>
      <name val="Arial"/>
      <family val="0"/>
    </font>
    <font>
      <sz val="10"/>
      <name val="Arial"/>
      <family val="0"/>
    </font>
    <font>
      <b val="true"/>
      <sz val="16"/>
      <color rgb="FF1F3A2E"/>
      <name val="Arial"/>
      <family val="0"/>
      <charset val="1"/>
    </font>
    <font>
      <i val="true"/>
      <sz val="11"/>
      <color rgb="FF555555"/>
      <name val="Arial"/>
      <family val="0"/>
      <charset val="1"/>
    </font>
    <font>
      <b val="true"/>
      <sz val="11"/>
      <name val="Arial"/>
      <family val="0"/>
      <charset val="1"/>
    </font>
    <font>
      <sz val="11"/>
      <name val="Arial"/>
      <family val="0"/>
      <charset val="1"/>
    </font>
    <font>
      <sz val="9"/>
      <color rgb="FF555555"/>
      <name val="Arial"/>
      <family val="0"/>
      <charset val="1"/>
    </font>
    <font>
      <sz val="11"/>
      <color rgb="FF0000FF"/>
      <name val="Arial"/>
      <family val="0"/>
      <charset val="1"/>
    </font>
    <font>
      <b val="true"/>
      <sz val="11"/>
      <color rgb="FFFFFFFF"/>
      <name val="Arial"/>
      <family val="0"/>
      <charset val="1"/>
    </font>
    <font>
      <i val="true"/>
      <sz val="10"/>
      <color rgb="FFB06A3B"/>
      <name val="Arial"/>
      <family val="0"/>
      <charset val="1"/>
    </font>
  </fonts>
  <fills count="6">
    <fill>
      <patternFill patternType="none"/>
    </fill>
    <fill>
      <patternFill patternType="gray125"/>
    </fill>
    <fill>
      <patternFill patternType="solid">
        <fgColor rgb="FFFFFF00"/>
        <bgColor rgb="FFFFFF00"/>
      </patternFill>
    </fill>
    <fill>
      <patternFill patternType="solid">
        <fgColor rgb="FF1F3A2E"/>
        <bgColor rgb="FF333300"/>
      </patternFill>
    </fill>
    <fill>
      <patternFill patternType="solid">
        <fgColor rgb="FFEFF2ED"/>
        <bgColor rgb="FFF5EFD5"/>
      </patternFill>
    </fill>
    <fill>
      <patternFill patternType="solid">
        <fgColor rgb="FFF5EFD5"/>
        <bgColor rgb="FFEFF2ED"/>
      </patternFill>
    </fill>
  </fills>
  <borders count="2">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9" fillId="2" borderId="1" xfId="0" applyFont="true" applyBorder="true" applyAlignment="true" applyProtection="false">
      <alignment horizontal="center" vertical="bottom" textRotation="0" wrapText="fals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6" fontId="9" fillId="2"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true" applyProtection="false">
      <alignment horizontal="center" vertical="bottom" textRotation="0" wrapText="false" indent="0" shrinkToFit="false"/>
      <protection locked="true" hidden="false"/>
    </xf>
    <xf numFmtId="166" fontId="7" fillId="4" borderId="1"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6" fontId="9" fillId="2" borderId="1" xfId="0" applyFont="true" applyBorder="true" applyAlignment="true" applyProtection="false">
      <alignment horizontal="center" vertical="bottom"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5" fontId="7" fillId="0" borderId="1" xfId="0" applyFont="true" applyBorder="true" applyAlignment="true" applyProtection="false">
      <alignment horizontal="center" vertical="bottom" textRotation="0" wrapText="false" indent="0" shrinkToFit="false"/>
      <protection locked="true" hidden="false"/>
    </xf>
    <xf numFmtId="165" fontId="7" fillId="4" borderId="1"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6" fillId="5" borderId="1" xfId="0" applyFont="true" applyBorder="true" applyAlignment="true" applyProtection="false">
      <alignment horizontal="center" vertical="bottom" textRotation="0" wrapText="false" indent="0" shrinkToFit="false"/>
      <protection locked="true" hidden="false"/>
    </xf>
    <xf numFmtId="166" fontId="6" fillId="5" borderId="1" xfId="0" applyFont="true" applyBorder="true" applyAlignment="true" applyProtection="false">
      <alignment horizontal="center" vertical="bottom" textRotation="0" wrapText="false" indent="0" shrinkToFit="false"/>
      <protection locked="true" hidden="false"/>
    </xf>
    <xf numFmtId="164" fontId="6" fillId="5" borderId="1"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06A3B"/>
      <rgbColor rgb="FF800080"/>
      <rgbColor rgb="FF008080"/>
      <rgbColor rgb="FFBBBBBB"/>
      <rgbColor rgb="FF808080"/>
      <rgbColor rgb="FF9999FF"/>
      <rgbColor rgb="FF993366"/>
      <rgbColor rgb="FFF5EFD5"/>
      <rgbColor rgb="FFEFF2ED"/>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333399"/>
      <rgbColor rgb="FF1F3A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75" hidden="false" customHeight="true" outlineLevel="0" collapsed="false">
      <c r="B9" s="4" t="s">
        <v>5</v>
      </c>
    </row>
    <row r="11" customFormat="false" ht="15" hidden="false" customHeight="false" outlineLevel="0" collapsed="false">
      <c r="B11" s="3" t="s">
        <v>6</v>
      </c>
    </row>
    <row r="12" customFormat="false" ht="15" hidden="false" customHeight="false" outlineLevel="0" collapsed="false">
      <c r="B12" s="4" t="s">
        <v>7</v>
      </c>
    </row>
    <row r="13" customFormat="false" ht="15" hidden="false" customHeight="false" outlineLevel="0" collapsed="false">
      <c r="B13" s="4" t="s">
        <v>8</v>
      </c>
    </row>
    <row r="14" customFormat="false" ht="15" hidden="false" customHeight="false" outlineLevel="0" collapsed="false">
      <c r="B14" s="4" t="s">
        <v>9</v>
      </c>
    </row>
    <row r="15" customFormat="false" ht="15" hidden="false" customHeight="false" outlineLevel="0" collapsed="false">
      <c r="B15" s="5" t="s">
        <v>10</v>
      </c>
    </row>
    <row r="17" customFormat="false" ht="15" hidden="false" customHeight="false" outlineLevel="0" collapsed="false">
      <c r="B17" s="3" t="s">
        <v>11</v>
      </c>
    </row>
    <row r="18" customFormat="false" ht="60" hidden="false" customHeight="true" outlineLevel="0" collapsed="false">
      <c r="B18" s="4" t="s">
        <v>12</v>
      </c>
    </row>
    <row r="20" customFormat="false" ht="60" hidden="false" customHeight="true" outlineLevel="0" collapsed="false">
      <c r="B20" s="4" t="s">
        <v>13</v>
      </c>
    </row>
    <row r="22" customFormat="false" ht="60" hidden="false" customHeight="true" outlineLevel="0" collapsed="false">
      <c r="B22" s="4" t="s">
        <v>14</v>
      </c>
    </row>
    <row r="24" customFormat="false" ht="22.35" hidden="false" customHeight="false" outlineLevel="0" collapsed="false">
      <c r="B24" s="5" t="s">
        <v>15</v>
      </c>
    </row>
    <row r="25" customFormat="false" ht="15" hidden="false" customHeight="false" outlineLevel="0" collapsed="false">
      <c r="B25" s="5" t="s">
        <v>16</v>
      </c>
    </row>
    <row r="27" customFormat="false" ht="15" hidden="false" customHeight="false" outlineLevel="0" collapsed="false">
      <c r="B27" s="3" t="s">
        <v>17</v>
      </c>
    </row>
    <row r="28" customFormat="false" ht="60" hidden="false" customHeight="true" outlineLevel="0" collapsed="false">
      <c r="B28" s="4" t="s">
        <v>18</v>
      </c>
    </row>
    <row r="30" customFormat="false" ht="15" hidden="false" customHeight="false" outlineLevel="0" collapsed="false">
      <c r="B30" s="5" t="s">
        <v>19</v>
      </c>
    </row>
    <row r="31" customFormat="false" ht="15" hidden="false" customHeight="false" outlineLevel="0" collapsed="false">
      <c r="B31" s="5" t="s">
        <v>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5" min="3" style="0" width="22"/>
    <col collapsed="false" customWidth="true" hidden="false" outlineLevel="0" max="6" min="6" style="0" width="34"/>
  </cols>
  <sheetData>
    <row r="2" customFormat="false" ht="19.7" hidden="false" customHeight="false" outlineLevel="0" collapsed="false">
      <c r="B2" s="6" t="s">
        <v>21</v>
      </c>
    </row>
    <row r="3" customFormat="false" ht="15" hidden="false" customHeight="false" outlineLevel="0" collapsed="false">
      <c r="B3" s="7" t="s">
        <v>22</v>
      </c>
    </row>
    <row r="5" customFormat="false" ht="15" hidden="false" customHeight="false" outlineLevel="0" collapsed="false">
      <c r="B5" s="8" t="s">
        <v>23</v>
      </c>
      <c r="C5" s="9" t="n">
        <v>365</v>
      </c>
      <c r="D5" s="9" t="n">
        <v>261</v>
      </c>
      <c r="E5" s="9" t="n">
        <v>104</v>
      </c>
    </row>
    <row r="7" customFormat="false" ht="30" hidden="false" customHeight="true" outlineLevel="0" collapsed="false">
      <c r="B7" s="10" t="s">
        <v>24</v>
      </c>
      <c r="C7" s="10" t="s">
        <v>25</v>
      </c>
      <c r="D7" s="10" t="s">
        <v>26</v>
      </c>
      <c r="E7" s="10" t="s">
        <v>27</v>
      </c>
    </row>
    <row r="8" customFormat="false" ht="15" hidden="false" customHeight="false" outlineLevel="0" collapsed="false">
      <c r="B8" s="11" t="n">
        <v>25000</v>
      </c>
      <c r="C8" s="12" t="n">
        <f aca="false">ROUNDUP($B8/C$5,0)</f>
        <v>69</v>
      </c>
      <c r="D8" s="12" t="n">
        <f aca="false">ROUNDUP($B8/D$5,0)</f>
        <v>96</v>
      </c>
      <c r="E8" s="12" t="n">
        <f aca="false">ROUNDUP($B8/E$5,0)</f>
        <v>241</v>
      </c>
    </row>
    <row r="9" customFormat="false" ht="15" hidden="false" customHeight="false" outlineLevel="0" collapsed="false">
      <c r="B9" s="11" t="n">
        <v>50000</v>
      </c>
      <c r="C9" s="13" t="n">
        <f aca="false">ROUNDUP($B9/C$5,0)</f>
        <v>137</v>
      </c>
      <c r="D9" s="13" t="n">
        <f aca="false">ROUNDUP($B9/D$5,0)</f>
        <v>192</v>
      </c>
      <c r="E9" s="13" t="n">
        <f aca="false">ROUNDUP($B9/E$5,0)</f>
        <v>481</v>
      </c>
    </row>
    <row r="10" customFormat="false" ht="15" hidden="false" customHeight="false" outlineLevel="0" collapsed="false">
      <c r="B10" s="11" t="n">
        <v>75000</v>
      </c>
      <c r="C10" s="12" t="n">
        <f aca="false">ROUNDUP($B10/C$5,0)</f>
        <v>206</v>
      </c>
      <c r="D10" s="12" t="n">
        <f aca="false">ROUNDUP($B10/D$5,0)</f>
        <v>288</v>
      </c>
      <c r="E10" s="12" t="n">
        <f aca="false">ROUNDUP($B10/E$5,0)</f>
        <v>722</v>
      </c>
      <c r="F10" s="14" t="s">
        <v>28</v>
      </c>
    </row>
    <row r="11" customFormat="false" ht="15" hidden="false" customHeight="false" outlineLevel="0" collapsed="false">
      <c r="B11" s="11" t="n">
        <v>100000</v>
      </c>
      <c r="C11" s="13" t="n">
        <f aca="false">ROUNDUP($B11/C$5,0)</f>
        <v>274</v>
      </c>
      <c r="D11" s="13" t="n">
        <f aca="false">ROUNDUP($B11/D$5,0)</f>
        <v>384</v>
      </c>
      <c r="E11" s="13" t="n">
        <f aca="false">ROUNDUP($B11/E$5,0)</f>
        <v>962</v>
      </c>
    </row>
    <row r="12" customFormat="false" ht="15" hidden="false" customHeight="false" outlineLevel="0" collapsed="false">
      <c r="B12" s="11" t="n">
        <v>150000</v>
      </c>
      <c r="C12" s="12" t="n">
        <f aca="false">ROUNDUP($B12/C$5,0)</f>
        <v>411</v>
      </c>
      <c r="D12" s="12" t="n">
        <f aca="false">ROUNDUP($B12/D$5,0)</f>
        <v>575</v>
      </c>
      <c r="E12" s="12" t="n">
        <f aca="false">ROUNDUP($B12/E$5,0)</f>
        <v>1443</v>
      </c>
    </row>
    <row r="13" customFormat="false" ht="15" hidden="false" customHeight="false" outlineLevel="0" collapsed="false">
      <c r="B13" s="11" t="n">
        <v>200000</v>
      </c>
      <c r="C13" s="13" t="n">
        <f aca="false">ROUNDUP($B13/C$5,0)</f>
        <v>548</v>
      </c>
      <c r="D13" s="13" t="n">
        <f aca="false">ROUNDUP($B13/D$5,0)</f>
        <v>767</v>
      </c>
      <c r="E13" s="13" t="n">
        <f aca="false">ROUNDUP($B13/E$5,0)</f>
        <v>1924</v>
      </c>
    </row>
    <row r="14" customFormat="false" ht="15" hidden="false" customHeight="false" outlineLevel="0" collapsed="false">
      <c r="B14" s="11" t="n">
        <v>250000</v>
      </c>
      <c r="C14" s="12" t="n">
        <f aca="false">ROUNDUP($B14/C$5,0)</f>
        <v>685</v>
      </c>
      <c r="D14" s="12" t="n">
        <f aca="false">ROUNDUP($B14/D$5,0)</f>
        <v>958</v>
      </c>
      <c r="E14" s="12" t="n">
        <f aca="false">ROUNDUP($B14/E$5,0)</f>
        <v>2404</v>
      </c>
    </row>
    <row r="15" customFormat="false" ht="15" hidden="false" customHeight="false" outlineLevel="0" collapsed="false">
      <c r="B15" s="11" t="n">
        <v>300000</v>
      </c>
      <c r="C15" s="13" t="n">
        <f aca="false">ROUNDUP($B15/C$5,0)</f>
        <v>822</v>
      </c>
      <c r="D15" s="13" t="n">
        <f aca="false">ROUNDUP($B15/D$5,0)</f>
        <v>1150</v>
      </c>
      <c r="E15" s="13" t="n">
        <f aca="false">ROUNDUP($B15/E$5,0)</f>
        <v>2885</v>
      </c>
    </row>
    <row r="17" customFormat="false" ht="15" hidden="false" customHeight="false" outlineLevel="0" collapsed="false">
      <c r="B17" s="15" t="s">
        <v>29</v>
      </c>
    </row>
    <row r="18" customFormat="false" ht="15" hidden="false" customHeight="false" outlineLevel="0" collapsed="false">
      <c r="B18" s="15" t="s">
        <v>30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7" min="3" style="0" width="15"/>
  </cols>
  <sheetData>
    <row r="2" customFormat="false" ht="19.7" hidden="false" customHeight="false" outlineLevel="0" collapsed="false">
      <c r="B2" s="6" t="s">
        <v>31</v>
      </c>
    </row>
    <row r="3" customFormat="false" ht="15" hidden="false" customHeight="false" outlineLevel="0" collapsed="false">
      <c r="B3" s="7" t="s">
        <v>32</v>
      </c>
    </row>
    <row r="5" customFormat="false" ht="15" hidden="false" customHeight="false" outlineLevel="0" collapsed="false">
      <c r="B5" s="8" t="s">
        <v>33</v>
      </c>
      <c r="C5" s="16" t="n">
        <v>20</v>
      </c>
      <c r="D5" s="16" t="n">
        <v>50</v>
      </c>
      <c r="E5" s="16" t="n">
        <v>100</v>
      </c>
      <c r="F5" s="16" t="n">
        <v>250</v>
      </c>
      <c r="G5" s="16" t="n">
        <v>1000</v>
      </c>
    </row>
    <row r="7" customFormat="false" ht="30" hidden="false" customHeight="true" outlineLevel="0" collapsed="false">
      <c r="B7" s="10" t="s">
        <v>34</v>
      </c>
      <c r="C7" s="17" t="str">
        <f aca="false">"at "&amp;TEXT(C5,"$#,##0")</f>
        <v>at $20</v>
      </c>
      <c r="D7" s="17" t="str">
        <f aca="false">"at "&amp;TEXT(D5,"$#,##0")</f>
        <v>at $50</v>
      </c>
      <c r="E7" s="17" t="str">
        <f aca="false">"at "&amp;TEXT(E5,"$#,##0")</f>
        <v>at $100</v>
      </c>
      <c r="F7" s="17" t="str">
        <f aca="false">"at "&amp;TEXT(F5,"$#,##0")</f>
        <v>at $250</v>
      </c>
      <c r="G7" s="17" t="str">
        <f aca="false">"at "&amp;TEXT(G5,"$#,##0")</f>
        <v>at $1,000</v>
      </c>
    </row>
    <row r="8" customFormat="false" ht="15" hidden="false" customHeight="false" outlineLevel="0" collapsed="false">
      <c r="B8" s="11" t="n">
        <v>100</v>
      </c>
      <c r="C8" s="18" t="n">
        <f aca="false">ROUNDUP($B8/C$5,0)</f>
        <v>5</v>
      </c>
      <c r="D8" s="18" t="n">
        <f aca="false">ROUNDUP($B8/D$5,0)</f>
        <v>2</v>
      </c>
      <c r="E8" s="18" t="n">
        <f aca="false">ROUNDUP($B8/E$5,0)</f>
        <v>1</v>
      </c>
      <c r="F8" s="18" t="n">
        <f aca="false">ROUNDUP($B8/F$5,0)</f>
        <v>1</v>
      </c>
      <c r="G8" s="18" t="n">
        <f aca="false">ROUNDUP($B8/G$5,0)</f>
        <v>1</v>
      </c>
    </row>
    <row r="9" customFormat="false" ht="15" hidden="false" customHeight="false" outlineLevel="0" collapsed="false">
      <c r="B9" s="11" t="n">
        <v>200</v>
      </c>
      <c r="C9" s="19" t="n">
        <f aca="false">ROUNDUP($B9/C$5,0)</f>
        <v>10</v>
      </c>
      <c r="D9" s="19" t="n">
        <f aca="false">ROUNDUP($B9/D$5,0)</f>
        <v>4</v>
      </c>
      <c r="E9" s="19" t="n">
        <f aca="false">ROUNDUP($B9/E$5,0)</f>
        <v>2</v>
      </c>
      <c r="F9" s="19" t="n">
        <f aca="false">ROUNDUP($B9/F$5,0)</f>
        <v>1</v>
      </c>
      <c r="G9" s="19" t="n">
        <f aca="false">ROUNDUP($B9/G$5,0)</f>
        <v>1</v>
      </c>
    </row>
    <row r="10" customFormat="false" ht="15" hidden="false" customHeight="false" outlineLevel="0" collapsed="false">
      <c r="B10" s="11" t="n">
        <v>300</v>
      </c>
      <c r="C10" s="18" t="n">
        <f aca="false">ROUNDUP($B10/C$5,0)</f>
        <v>15</v>
      </c>
      <c r="D10" s="18" t="n">
        <f aca="false">ROUNDUP($B10/D$5,0)</f>
        <v>6</v>
      </c>
      <c r="E10" s="18" t="n">
        <f aca="false">ROUNDUP($B10/E$5,0)</f>
        <v>3</v>
      </c>
      <c r="F10" s="18" t="n">
        <f aca="false">ROUNDUP($B10/F$5,0)</f>
        <v>2</v>
      </c>
      <c r="G10" s="18" t="n">
        <f aca="false">ROUNDUP($B10/G$5,0)</f>
        <v>1</v>
      </c>
    </row>
    <row r="11" customFormat="false" ht="15" hidden="false" customHeight="false" outlineLevel="0" collapsed="false">
      <c r="B11" s="11" t="n">
        <v>500</v>
      </c>
      <c r="C11" s="19" t="n">
        <f aca="false">ROUNDUP($B11/C$5,0)</f>
        <v>25</v>
      </c>
      <c r="D11" s="19" t="n">
        <f aca="false">ROUNDUP($B11/D$5,0)</f>
        <v>10</v>
      </c>
      <c r="E11" s="19" t="n">
        <f aca="false">ROUNDUP($B11/E$5,0)</f>
        <v>5</v>
      </c>
      <c r="F11" s="19" t="n">
        <f aca="false">ROUNDUP($B11/F$5,0)</f>
        <v>2</v>
      </c>
      <c r="G11" s="19" t="n">
        <f aca="false">ROUNDUP($B11/G$5,0)</f>
        <v>1</v>
      </c>
    </row>
    <row r="12" customFormat="false" ht="15" hidden="false" customHeight="false" outlineLevel="0" collapsed="false">
      <c r="B12" s="11" t="n">
        <v>750</v>
      </c>
      <c r="C12" s="18" t="n">
        <f aca="false">ROUNDUP($B12/C$5,0)</f>
        <v>38</v>
      </c>
      <c r="D12" s="18" t="n">
        <f aca="false">ROUNDUP($B12/D$5,0)</f>
        <v>15</v>
      </c>
      <c r="E12" s="18" t="n">
        <f aca="false">ROUNDUP($B12/E$5,0)</f>
        <v>8</v>
      </c>
      <c r="F12" s="18" t="n">
        <f aca="false">ROUNDUP($B12/F$5,0)</f>
        <v>3</v>
      </c>
      <c r="G12" s="18" t="n">
        <f aca="false">ROUNDUP($B12/G$5,0)</f>
        <v>1</v>
      </c>
    </row>
    <row r="13" customFormat="false" ht="15" hidden="false" customHeight="false" outlineLevel="0" collapsed="false">
      <c r="B13" s="11" t="n">
        <v>1000</v>
      </c>
      <c r="C13" s="19" t="n">
        <f aca="false">ROUNDUP($B13/C$5,0)</f>
        <v>50</v>
      </c>
      <c r="D13" s="19" t="n">
        <f aca="false">ROUNDUP($B13/D$5,0)</f>
        <v>20</v>
      </c>
      <c r="E13" s="19" t="n">
        <f aca="false">ROUNDUP($B13/E$5,0)</f>
        <v>10</v>
      </c>
      <c r="F13" s="19" t="n">
        <f aca="false">ROUNDUP($B13/F$5,0)</f>
        <v>4</v>
      </c>
      <c r="G13" s="19" t="n">
        <f aca="false">ROUNDUP($B13/G$5,0)</f>
        <v>1</v>
      </c>
    </row>
    <row r="14" customFormat="false" ht="15" hidden="false" customHeight="false" outlineLevel="0" collapsed="false">
      <c r="B14" s="11" t="n">
        <v>1500</v>
      </c>
      <c r="C14" s="18" t="n">
        <f aca="false">ROUNDUP($B14/C$5,0)</f>
        <v>75</v>
      </c>
      <c r="D14" s="18" t="n">
        <f aca="false">ROUNDUP($B14/D$5,0)</f>
        <v>30</v>
      </c>
      <c r="E14" s="18" t="n">
        <f aca="false">ROUNDUP($B14/E$5,0)</f>
        <v>15</v>
      </c>
      <c r="F14" s="18" t="n">
        <f aca="false">ROUNDUP($B14/F$5,0)</f>
        <v>6</v>
      </c>
      <c r="G14" s="18" t="n">
        <f aca="false">ROUNDUP($B14/G$5,0)</f>
        <v>2</v>
      </c>
    </row>
    <row r="15" customFormat="false" ht="15" hidden="false" customHeight="false" outlineLevel="0" collapsed="false">
      <c r="B15" s="11" t="n">
        <v>2000</v>
      </c>
      <c r="C15" s="19" t="n">
        <f aca="false">ROUNDUP($B15/C$5,0)</f>
        <v>100</v>
      </c>
      <c r="D15" s="19" t="n">
        <f aca="false">ROUNDUP($B15/D$5,0)</f>
        <v>40</v>
      </c>
      <c r="E15" s="19" t="n">
        <f aca="false">ROUNDUP($B15/E$5,0)</f>
        <v>20</v>
      </c>
      <c r="F15" s="19" t="n">
        <f aca="false">ROUNDUP($B15/F$5,0)</f>
        <v>8</v>
      </c>
      <c r="G15" s="19" t="n">
        <f aca="false">ROUNDUP($B15/G$5,0)</f>
        <v>2</v>
      </c>
    </row>
    <row r="16" customFormat="false" ht="15" hidden="false" customHeight="false" outlineLevel="0" collapsed="false">
      <c r="B16" s="11" t="n">
        <v>2500</v>
      </c>
      <c r="C16" s="18" t="n">
        <f aca="false">ROUNDUP($B16/C$5,0)</f>
        <v>125</v>
      </c>
      <c r="D16" s="18" t="n">
        <f aca="false">ROUNDUP($B16/D$5,0)</f>
        <v>50</v>
      </c>
      <c r="E16" s="18" t="n">
        <f aca="false">ROUNDUP($B16/E$5,0)</f>
        <v>25</v>
      </c>
      <c r="F16" s="18" t="n">
        <f aca="false">ROUNDUP($B16/F$5,0)</f>
        <v>10</v>
      </c>
      <c r="G16" s="18" t="n">
        <f aca="false">ROUNDUP($B16/G$5,0)</f>
        <v>3</v>
      </c>
    </row>
    <row r="17" customFormat="false" ht="15" hidden="false" customHeight="false" outlineLevel="0" collapsed="false">
      <c r="B17" s="11" t="n">
        <v>3000</v>
      </c>
      <c r="C17" s="19" t="n">
        <f aca="false">ROUNDUP($B17/C$5,0)</f>
        <v>150</v>
      </c>
      <c r="D17" s="19" t="n">
        <f aca="false">ROUNDUP($B17/D$5,0)</f>
        <v>60</v>
      </c>
      <c r="E17" s="19" t="n">
        <f aca="false">ROUNDUP($B17/E$5,0)</f>
        <v>30</v>
      </c>
      <c r="F17" s="19" t="n">
        <f aca="false">ROUNDUP($B17/F$5,0)</f>
        <v>12</v>
      </c>
      <c r="G17" s="19" t="n">
        <f aca="false">ROUNDUP($B17/G$5,0)</f>
        <v>3</v>
      </c>
    </row>
    <row r="19" customFormat="false" ht="15" hidden="false" customHeight="false" outlineLevel="0" collapsed="false">
      <c r="B19" s="15" t="s">
        <v>35</v>
      </c>
    </row>
    <row r="20" customFormat="false" ht="15" hidden="false" customHeight="false" outlineLevel="0" collapsed="false">
      <c r="B20" s="15" t="s">
        <v>36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8"/>
    <col collapsed="false" customWidth="true" hidden="false" outlineLevel="0" max="3" min="3" style="0" width="20"/>
    <col collapsed="false" customWidth="true" hidden="false" outlineLevel="0" max="4" min="4" style="0" width="44"/>
  </cols>
  <sheetData>
    <row r="2" customFormat="false" ht="19.7" hidden="false" customHeight="false" outlineLevel="0" collapsed="false">
      <c r="B2" s="6" t="s">
        <v>37</v>
      </c>
    </row>
    <row r="3" customFormat="false" ht="15" hidden="false" customHeight="false" outlineLevel="0" collapsed="false">
      <c r="B3" s="7" t="s">
        <v>38</v>
      </c>
    </row>
    <row r="5" customFormat="false" ht="15" hidden="false" customHeight="false" outlineLevel="0" collapsed="false">
      <c r="B5" s="8" t="s">
        <v>39</v>
      </c>
    </row>
    <row r="6" customFormat="false" ht="15" hidden="false" customHeight="false" outlineLevel="0" collapsed="false">
      <c r="B6" s="20" t="s">
        <v>40</v>
      </c>
      <c r="C6" s="16" t="n">
        <v>100000</v>
      </c>
      <c r="D6" s="15" t="s">
        <v>41</v>
      </c>
    </row>
    <row r="7" customFormat="false" ht="15" hidden="false" customHeight="false" outlineLevel="0" collapsed="false">
      <c r="B7" s="20" t="s">
        <v>42</v>
      </c>
      <c r="C7" s="9" t="n">
        <v>5</v>
      </c>
      <c r="D7" s="15" t="s">
        <v>43</v>
      </c>
    </row>
    <row r="8" customFormat="false" ht="15" hidden="false" customHeight="false" outlineLevel="0" collapsed="false">
      <c r="B8" s="20" t="s">
        <v>44</v>
      </c>
      <c r="C8" s="9" t="n">
        <v>48</v>
      </c>
      <c r="D8" s="15" t="s">
        <v>45</v>
      </c>
    </row>
    <row r="9" customFormat="false" ht="15" hidden="false" customHeight="false" outlineLevel="0" collapsed="false">
      <c r="B9" s="20" t="s">
        <v>46</v>
      </c>
      <c r="C9" s="16" t="n">
        <v>45</v>
      </c>
      <c r="D9" s="15" t="s">
        <v>47</v>
      </c>
    </row>
    <row r="11" customFormat="false" ht="15" hidden="false" customHeight="false" outlineLevel="0" collapsed="false">
      <c r="B11" s="8" t="s">
        <v>48</v>
      </c>
    </row>
    <row r="12" customFormat="false" ht="15" hidden="false" customHeight="false" outlineLevel="0" collapsed="false">
      <c r="B12" s="20" t="s">
        <v>49</v>
      </c>
      <c r="C12" s="21" t="n">
        <f aca="false">C7*C8</f>
        <v>240</v>
      </c>
      <c r="D12" s="15" t="s">
        <v>50</v>
      </c>
    </row>
    <row r="13" customFormat="false" ht="15" hidden="false" customHeight="false" outlineLevel="0" collapsed="false">
      <c r="B13" s="20" t="s">
        <v>51</v>
      </c>
      <c r="C13" s="22" t="n">
        <f aca="false">ROUNDUP(C6/C12,0)</f>
        <v>417</v>
      </c>
      <c r="D13" s="15" t="s">
        <v>52</v>
      </c>
    </row>
    <row r="14" customFormat="false" ht="15" hidden="false" customHeight="false" outlineLevel="0" collapsed="false">
      <c r="B14" s="20" t="s">
        <v>53</v>
      </c>
      <c r="C14" s="21" t="n">
        <f aca="false">ROUNDUP(C13/C9,0)</f>
        <v>10</v>
      </c>
      <c r="D14" s="15" t="s">
        <v>52</v>
      </c>
    </row>
    <row r="15" customFormat="false" ht="15" hidden="false" customHeight="false" outlineLevel="0" collapsed="false">
      <c r="B15" s="20" t="s">
        <v>54</v>
      </c>
      <c r="C15" s="21" t="n">
        <f aca="false">ROUNDUP(C6/C9,0)</f>
        <v>2223</v>
      </c>
      <c r="D15" s="15" t="s">
        <v>55</v>
      </c>
    </row>
    <row r="16" customFormat="false" ht="15" hidden="false" customHeight="false" outlineLevel="0" collapsed="false">
      <c r="B16" s="20" t="s">
        <v>56</v>
      </c>
      <c r="C16" s="22" t="n">
        <f aca="false">ROUNDUP(C6/C8,0)</f>
        <v>2084</v>
      </c>
      <c r="D16" s="15" t="s">
        <v>57</v>
      </c>
    </row>
    <row r="18" customFormat="false" ht="15" hidden="false" customHeight="false" outlineLevel="0" collapsed="false">
      <c r="B18" s="8" t="s">
        <v>58</v>
      </c>
    </row>
    <row r="19" customFormat="false" ht="15" hidden="false" customHeight="false" outlineLevel="0" collapsed="false">
      <c r="B19" s="20" t="s">
        <v>59</v>
      </c>
      <c r="C19" s="23" t="str">
        <f aca="false">IF(C6&gt;=75000,"At or above threshold","Below threshold")</f>
        <v>At or above threshold</v>
      </c>
      <c r="D19" s="15" t="s">
        <v>60</v>
      </c>
    </row>
    <row r="20" customFormat="false" ht="15" hidden="false" customHeight="false" outlineLevel="0" collapsed="false">
      <c r="B20" s="20" t="s">
        <v>61</v>
      </c>
      <c r="C20" s="23" t="str">
        <f aca="false">IF(C13/C9&gt;=1,"More than one per day",TEXT(ROUNDUP(C9/C13,0),"0")&amp;" days between sales")</f>
        <v>More than one per day</v>
      </c>
      <c r="D20" s="15" t="s">
        <v>62</v>
      </c>
    </row>
    <row r="22" customFormat="false" ht="15" hidden="false" customHeight="false" outlineLevel="0" collapsed="false">
      <c r="B22" s="15" t="s">
        <v>63</v>
      </c>
    </row>
    <row r="23" customFormat="false" ht="15" hidden="false" customHeight="false" outlineLevel="0" collapsed="false">
      <c r="B23" s="15" t="s">
        <v>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2026-08-15T08:17:58Z</dcterms:created>
  <dc:creator>openpyxl</dc:creator>
  <dc:description/>
  <dc:language>en-US</dc:language>
  <cp:lastModifiedBy/>
  <dcterms:modified xsi:type="dcterms:W3CDTF">2026-08-15T08:17:58Z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